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<sst xmlns="http://schemas.openxmlformats.org/spreadsheetml/2006/main" count="60" uniqueCount="4">
  <si>
    <t>2020年南召县公开招聘高中(中职)教师考生笔试原始成绩</t>
  </si>
  <si>
    <t>准考证号</t>
  </si>
  <si>
    <t>原始成绩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</si>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</sst>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0"/>
  <sheetViews>
    <sheetView tabSelected="1" workbookViewId="0">
      <selection activeCell="A7" sqref="A7"/>
    </sheetView>
  </sheetViews>
  <sheetFormatPr defaultColWidth="8.88888888888889" defaultRowHeight="15.6" outlineLevelCol="1"/>
  <cols>
    <col min="1" max="1" width="42.1111111111111" style="2" customWidth="1"/>
    <col min="2" max="2" width="37.7777777777778" style="2" customWidth="1"/>
  </cols>
  <sheetData>
    <row r="1" ht="14.4" spans="1:2">
      <c r="A1" s="3" t="s">
        <v>0</v>
      </c>
      <c r="B1" s="3"/>
    </row>
    <row r="2" spans="1:2">
      <c r="A2" s="3"/>
      <c r="B2" s="3"/>
    </row>
    <row r="3" s="1" customFormat="1" spans="1:2">
      <c r="A3" s="4" t="s">
        <v>1</v>
      </c>
      <c r="B3" s="4" t="s">
        <v>2</v>
      </c>
    </row>
    <row r="4" spans="1:2">
      <c r="A4" s="5" t="str">
        <f>"20200829501"</f>
        <v>20200829501</v>
      </c>
      <c r="B4" s="5" t="s">
        <v>3</v>
      </c>
    </row>
    <row r="5" spans="1:2">
      <c r="A5" s="5" t="str">
        <f>"20200829502"</f>
        <v>20200829502</v>
      </c>
      <c r="B5" s="5" t="s">
        <v>3</v>
      </c>
    </row>
    <row r="6" spans="1:2">
      <c r="A6" s="5" t="str">
        <f>"20200829503"</f>
        <v>20200829503</v>
      </c>
      <c r="B6" s="5">
        <v>68.5</v>
      </c>
    </row>
    <row r="7" spans="1:2">
      <c r="A7" s="5" t="str">
        <f>"20200829504"</f>
        <v>20200829504</v>
      </c>
      <c r="B7" s="5">
        <v>68</v>
      </c>
    </row>
    <row r="8" spans="1:2">
      <c r="A8" s="5" t="str">
        <f>"20200829505"</f>
        <v>20200829505</v>
      </c>
      <c r="B8" s="5" t="s">
        <v>3</v>
      </c>
    </row>
    <row r="9" spans="1:2">
      <c r="A9" s="5" t="str">
        <f>"20200829506"</f>
        <v>20200829506</v>
      </c>
      <c r="B9" s="5" t="s">
        <v>3</v>
      </c>
    </row>
    <row r="10" spans="1:2">
      <c r="A10" s="5" t="str">
        <f>"20200829507"</f>
        <v>20200829507</v>
      </c>
      <c r="B10" s="5" t="s">
        <v>3</v>
      </c>
    </row>
    <row r="11" spans="1:2">
      <c r="A11" s="5" t="str">
        <f>"20200829508"</f>
        <v>20200829508</v>
      </c>
      <c r="B11" s="5">
        <v>57.5</v>
      </c>
    </row>
    <row r="12" spans="1:2">
      <c r="A12" s="5" t="str">
        <f>"20200829509"</f>
        <v>20200829509</v>
      </c>
      <c r="B12" s="5" t="s">
        <v>3</v>
      </c>
    </row>
    <row r="13" spans="1:2">
      <c r="A13" s="5" t="str">
        <f>"20200829510"</f>
        <v>20200829510</v>
      </c>
      <c r="B13" s="5" t="s">
        <v>3</v>
      </c>
    </row>
    <row r="14" spans="1:2">
      <c r="A14" s="5" t="str">
        <f>"20200829511"</f>
        <v>20200829511</v>
      </c>
      <c r="B14" s="5" t="s">
        <v>3</v>
      </c>
    </row>
    <row r="15" spans="1:2">
      <c r="A15" s="5" t="str">
        <f>"20200829512"</f>
        <v>20200829512</v>
      </c>
      <c r="B15" s="5" t="s">
        <v>3</v>
      </c>
    </row>
    <row r="16" spans="1:2">
      <c r="A16" s="5" t="str">
        <f>"20200829513"</f>
        <v>20200829513</v>
      </c>
      <c r="B16" s="5" t="s">
        <v>3</v>
      </c>
    </row>
    <row r="17" spans="1:2">
      <c r="A17" s="5" t="str">
        <f>"20200829514"</f>
        <v>20200829514</v>
      </c>
      <c r="B17" s="5">
        <v>60</v>
      </c>
    </row>
    <row r="18" spans="1:2">
      <c r="A18" s="5" t="str">
        <f>"20200829515"</f>
        <v>20200829515</v>
      </c>
      <c r="B18" s="5">
        <v>65</v>
      </c>
    </row>
    <row r="19" spans="1:2">
      <c r="A19" s="5" t="str">
        <f>"20200829516"</f>
        <v>20200829516</v>
      </c>
      <c r="B19" s="5">
        <v>64</v>
      </c>
    </row>
    <row r="20" spans="1:2">
      <c r="A20" s="5" t="str">
        <f>"20200829517"</f>
        <v>20200829517</v>
      </c>
      <c r="B20" s="5" t="s">
        <v>3</v>
      </c>
    </row>
    <row r="21" spans="1:2">
      <c r="A21" s="5" t="str">
        <f>"20200829518"</f>
        <v>20200829518</v>
      </c>
      <c r="B21" s="5">
        <v>67.5</v>
      </c>
    </row>
    <row r="22" spans="1:2">
      <c r="A22" s="5" t="str">
        <f>"20200829519"</f>
        <v>20200829519</v>
      </c>
      <c r="B22" s="5">
        <v>77.5</v>
      </c>
    </row>
    <row r="23" spans="1:2">
      <c r="A23" s="5" t="str">
        <f>"20200829520"</f>
        <v>20200829520</v>
      </c>
      <c r="B23" s="5">
        <v>74</v>
      </c>
    </row>
    <row r="24" spans="1:2">
      <c r="A24" s="5" t="str">
        <f>"20200829521"</f>
        <v>20200829521</v>
      </c>
      <c r="B24" s="5">
        <v>68.5</v>
      </c>
    </row>
    <row r="25" spans="1:2">
      <c r="A25" s="5" t="str">
        <f>"20200829522"</f>
        <v>20200829522</v>
      </c>
      <c r="B25" s="5" t="s">
        <v>3</v>
      </c>
    </row>
    <row r="26" spans="1:2">
      <c r="A26" s="5" t="str">
        <f>"20200829523"</f>
        <v>20200829523</v>
      </c>
      <c r="B26" s="5">
        <v>56.5</v>
      </c>
    </row>
    <row r="27" spans="1:2">
      <c r="A27" s="5" t="str">
        <f>"20200829524"</f>
        <v>20200829524</v>
      </c>
      <c r="B27" s="5">
        <v>61</v>
      </c>
    </row>
    <row r="28" spans="1:2">
      <c r="A28" s="5" t="str">
        <f>"20200829525"</f>
        <v>20200829525</v>
      </c>
      <c r="B28" s="5" t="s">
        <v>3</v>
      </c>
    </row>
    <row r="29" spans="1:2">
      <c r="A29" s="5" t="str">
        <f>"20200829526"</f>
        <v>20200829526</v>
      </c>
      <c r="B29" s="5">
        <v>63.5</v>
      </c>
    </row>
    <row r="30" spans="1:2">
      <c r="A30" s="5" t="str">
        <f>"20200829527"</f>
        <v>20200829527</v>
      </c>
      <c r="B30" s="5">
        <v>72</v>
      </c>
    </row>
    <row r="31" spans="1:2">
      <c r="A31" s="5" t="str">
        <f>"20200829528"</f>
        <v>20200829528</v>
      </c>
      <c r="B31" s="5" t="s">
        <v>3</v>
      </c>
    </row>
    <row r="32" spans="1:2">
      <c r="A32" s="5" t="str">
        <f>"20200829529"</f>
        <v>20200829529</v>
      </c>
      <c r="B32" s="5">
        <v>59.5</v>
      </c>
    </row>
    <row r="33" spans="1:2">
      <c r="A33" s="5" t="str">
        <f>"20200829530"</f>
        <v>20200829530</v>
      </c>
      <c r="B33" s="5" t="s">
        <v>3</v>
      </c>
    </row>
    <row r="34" spans="1:2">
      <c r="A34" s="5" t="str">
        <f>"20200829601"</f>
        <v>20200829601</v>
      </c>
      <c r="B34" s="5" t="s">
        <v>3</v>
      </c>
    </row>
    <row r="35" spans="1:2">
      <c r="A35" s="5" t="str">
        <f>"20200829602"</f>
        <v>20200829602</v>
      </c>
      <c r="B35" s="5" t="s">
        <v>3</v>
      </c>
    </row>
    <row r="36" spans="1:2">
      <c r="A36" s="5" t="str">
        <f>"20200829603"</f>
        <v>20200829603</v>
      </c>
      <c r="B36" s="5" t="s">
        <v>3</v>
      </c>
    </row>
    <row r="37" spans="1:2">
      <c r="A37" s="5" t="str">
        <f>"20200829604"</f>
        <v>20200829604</v>
      </c>
      <c r="B37" s="5" t="s">
        <v>3</v>
      </c>
    </row>
    <row r="38" spans="1:2">
      <c r="A38" s="5" t="str">
        <f>"20200829605"</f>
        <v>20200829605</v>
      </c>
      <c r="B38" s="5">
        <v>75</v>
      </c>
    </row>
    <row r="39" spans="1:2">
      <c r="A39" s="5" t="str">
        <f>"20200829606"</f>
        <v>20200829606</v>
      </c>
      <c r="B39" s="5" t="s">
        <v>3</v>
      </c>
    </row>
    <row r="40" spans="1:2">
      <c r="A40" s="5" t="str">
        <f>"20200829607"</f>
        <v>20200829607</v>
      </c>
      <c r="B40" s="5" t="s">
        <v>3</v>
      </c>
    </row>
    <row r="41" spans="1:2">
      <c r="A41" s="5" t="str">
        <f>"20200829608"</f>
        <v>20200829608</v>
      </c>
      <c r="B41" s="5" t="s">
        <v>3</v>
      </c>
    </row>
    <row r="42" spans="1:2">
      <c r="A42" s="5" t="str">
        <f>"20200829609"</f>
        <v>20200829609</v>
      </c>
      <c r="B42" s="5" t="s">
        <v>3</v>
      </c>
    </row>
    <row r="43" spans="1:2">
      <c r="A43" s="5" t="str">
        <f>"20200829610"</f>
        <v>20200829610</v>
      </c>
      <c r="B43" s="5" t="s">
        <v>3</v>
      </c>
    </row>
    <row r="44" spans="1:2">
      <c r="A44" s="5" t="str">
        <f>"20200829611"</f>
        <v>20200829611</v>
      </c>
      <c r="B44" s="5" t="s">
        <v>3</v>
      </c>
    </row>
    <row r="45" spans="1:2">
      <c r="A45" s="5" t="str">
        <f>"20200829612"</f>
        <v>20200829612</v>
      </c>
      <c r="B45" s="5" t="s">
        <v>3</v>
      </c>
    </row>
    <row r="46" spans="1:2">
      <c r="A46" s="5" t="str">
        <f>"20200829613"</f>
        <v>20200829613</v>
      </c>
      <c r="B46" s="5">
        <v>70</v>
      </c>
    </row>
    <row r="47" spans="1:2">
      <c r="A47" s="5" t="str">
        <f>"20200829614"</f>
        <v>20200829614</v>
      </c>
      <c r="B47" s="5" t="s">
        <v>3</v>
      </c>
    </row>
    <row r="48" spans="1:2">
      <c r="A48" s="5" t="str">
        <f>"20200829615"</f>
        <v>20200829615</v>
      </c>
      <c r="B48" s="5" t="s">
        <v>3</v>
      </c>
    </row>
    <row r="49" spans="1:2">
      <c r="A49" s="5" t="str">
        <f>"20200829616"</f>
        <v>20200829616</v>
      </c>
      <c r="B49" s="5" t="s">
        <v>3</v>
      </c>
    </row>
    <row r="50" spans="1:2">
      <c r="A50" s="5" t="str">
        <f>"20200829617"</f>
        <v>20200829617</v>
      </c>
      <c r="B50" s="5">
        <v>67.5</v>
      </c>
    </row>
    <row r="51" spans="1:2">
      <c r="A51" s="5" t="str">
        <f>"20200829618"</f>
        <v>20200829618</v>
      </c>
      <c r="B51" s="5">
        <v>64.5</v>
      </c>
    </row>
    <row r="52" spans="1:2">
      <c r="A52" s="5" t="str">
        <f>"20200829619"</f>
        <v>20200829619</v>
      </c>
      <c r="B52" s="5">
        <v>66</v>
      </c>
    </row>
    <row r="53" spans="1:2">
      <c r="A53" s="5" t="str">
        <f>"20200829620"</f>
        <v>20200829620</v>
      </c>
      <c r="B53" s="5">
        <v>66.5</v>
      </c>
    </row>
    <row r="54" spans="1:2">
      <c r="A54" s="5" t="str">
        <f>"20200829621"</f>
        <v>20200829621</v>
      </c>
      <c r="B54" s="5" t="s">
        <v>3</v>
      </c>
    </row>
    <row r="55" spans="1:2">
      <c r="A55" s="5" t="str">
        <f>"20200829622"</f>
        <v>20200829622</v>
      </c>
      <c r="B55" s="5">
        <v>74.5</v>
      </c>
    </row>
    <row r="56" spans="1:2">
      <c r="A56" s="5" t="str">
        <f>"20200829623"</f>
        <v>20200829623</v>
      </c>
      <c r="B56" s="5" t="s">
        <v>3</v>
      </c>
    </row>
    <row r="57" spans="1:2">
      <c r="A57" s="5" t="str">
        <f>"20200829624"</f>
        <v>20200829624</v>
      </c>
      <c r="B57" s="5">
        <v>60.5</v>
      </c>
    </row>
    <row r="58" spans="1:2">
      <c r="A58" s="5" t="str">
        <f>"20200829625"</f>
        <v>20200829625</v>
      </c>
      <c r="B58" s="5" t="s">
        <v>3</v>
      </c>
    </row>
    <row r="59" spans="1:2">
      <c r="A59" s="5" t="str">
        <f>"20200829626"</f>
        <v>20200829626</v>
      </c>
      <c r="B59" s="5">
        <v>70</v>
      </c>
    </row>
    <row r="60" spans="1:2">
      <c r="A60" s="5" t="str">
        <f>"20200829627"</f>
        <v>20200829627</v>
      </c>
      <c r="B60" s="5">
        <v>68.5</v>
      </c>
    </row>
    <row r="61" spans="1:2">
      <c r="A61" s="5" t="str">
        <f>"20200829628"</f>
        <v>20200829628</v>
      </c>
      <c r="B61" s="5" t="s">
        <v>3</v>
      </c>
    </row>
    <row r="62" spans="1:2">
      <c r="A62" s="5" t="str">
        <f>"20200829629"</f>
        <v>20200829629</v>
      </c>
      <c r="B62" s="5">
        <v>74</v>
      </c>
    </row>
    <row r="63" spans="1:2">
      <c r="A63" s="5" t="str">
        <f>"20200829630"</f>
        <v>20200829630</v>
      </c>
      <c r="B63" s="5" t="s">
        <v>3</v>
      </c>
    </row>
    <row r="64" spans="1:2">
      <c r="A64" s="5" t="str">
        <f>"20200829701"</f>
        <v>20200829701</v>
      </c>
      <c r="B64" s="5" t="s">
        <v>3</v>
      </c>
    </row>
    <row r="65" spans="1:2">
      <c r="A65" s="5" t="str">
        <f>"20200829702"</f>
        <v>20200829702</v>
      </c>
      <c r="B65" s="5" t="s">
        <v>3</v>
      </c>
    </row>
    <row r="66" spans="1:2">
      <c r="A66" s="5" t="str">
        <f>"20200829703"</f>
        <v>20200829703</v>
      </c>
      <c r="B66" s="5" t="s">
        <v>3</v>
      </c>
    </row>
    <row r="67" spans="1:2">
      <c r="A67" s="5" t="str">
        <f>"20200829704"</f>
        <v>20200829704</v>
      </c>
      <c r="B67" s="5" t="s">
        <v>3</v>
      </c>
    </row>
    <row r="68" spans="1:2">
      <c r="A68" s="5" t="str">
        <f>"20200829705"</f>
        <v>20200829705</v>
      </c>
      <c r="B68" s="5" t="s">
        <v>3</v>
      </c>
    </row>
    <row r="69" spans="1:2">
      <c r="A69" s="5" t="str">
        <f>"20200829706"</f>
        <v>20200829706</v>
      </c>
      <c r="B69" s="5" t="s">
        <v>3</v>
      </c>
    </row>
    <row r="70" spans="1:2">
      <c r="A70" s="5" t="str">
        <f>"20200829707"</f>
        <v>20200829707</v>
      </c>
      <c r="B70" s="5" t="s">
        <v>3</v>
      </c>
    </row>
    <row r="71" spans="1:2">
      <c r="A71" s="5" t="str">
        <f>"20200829708"</f>
        <v>20200829708</v>
      </c>
      <c r="B71" s="5">
        <v>72.5</v>
      </c>
    </row>
    <row r="72" spans="1:2">
      <c r="A72" s="5" t="str">
        <f>"20200829709"</f>
        <v>20200829709</v>
      </c>
      <c r="B72" s="5" t="s">
        <v>3</v>
      </c>
    </row>
    <row r="73" spans="1:2">
      <c r="A73" s="5" t="str">
        <f>"20200829710"</f>
        <v>20200829710</v>
      </c>
      <c r="B73" s="5" t="s">
        <v>3</v>
      </c>
    </row>
    <row r="74" spans="1:2">
      <c r="A74" s="5" t="str">
        <f>"20200829711"</f>
        <v>20200829711</v>
      </c>
      <c r="B74" s="5" t="s">
        <v>3</v>
      </c>
    </row>
    <row r="75" spans="1:2">
      <c r="A75" s="5" t="str">
        <f>"20200829712"</f>
        <v>20200829712</v>
      </c>
      <c r="B75" s="5" t="s">
        <v>3</v>
      </c>
    </row>
    <row r="76" spans="1:2">
      <c r="A76" s="5" t="str">
        <f>"20200829713"</f>
        <v>20200829713</v>
      </c>
      <c r="B76" s="5">
        <v>68</v>
      </c>
    </row>
    <row r="77" spans="1:2">
      <c r="A77" s="5" t="str">
        <f>"20200829714"</f>
        <v>20200829714</v>
      </c>
      <c r="B77" s="5">
        <v>65.5</v>
      </c>
    </row>
    <row r="78" spans="1:2">
      <c r="A78" s="5" t="str">
        <f>"20200829715"</f>
        <v>20200829715</v>
      </c>
      <c r="B78" s="5" t="s">
        <v>3</v>
      </c>
    </row>
    <row r="79" spans="1:2">
      <c r="A79" s="5" t="str">
        <f>"20200829716"</f>
        <v>20200829716</v>
      </c>
      <c r="B79" s="5" t="s">
        <v>3</v>
      </c>
    </row>
    <row r="80" spans="1:2">
      <c r="A80" s="5" t="str">
        <f>"20200829717"</f>
        <v>20200829717</v>
      </c>
      <c r="B80" s="5" t="s">
        <v>3</v>
      </c>
    </row>
    <row r="81" spans="1:2">
      <c r="A81" s="5" t="str">
        <f>"20200829718"</f>
        <v>20200829718</v>
      </c>
      <c r="B81" s="5" t="s">
        <v>3</v>
      </c>
    </row>
    <row r="82" spans="1:2">
      <c r="A82" s="5" t="str">
        <f>"20200829719"</f>
        <v>20200829719</v>
      </c>
      <c r="B82" s="5" t="s">
        <v>3</v>
      </c>
    </row>
    <row r="83" spans="1:2">
      <c r="A83" s="5" t="str">
        <f>"20200829720"</f>
        <v>20200829720</v>
      </c>
      <c r="B83" s="5" t="s">
        <v>3</v>
      </c>
    </row>
    <row r="84" spans="1:2">
      <c r="A84" s="5" t="str">
        <f>"20200829721"</f>
        <v>20200829721</v>
      </c>
      <c r="B84" s="5" t="s">
        <v>3</v>
      </c>
    </row>
    <row r="85" spans="1:2">
      <c r="A85" s="5" t="str">
        <f>"20200829722"</f>
        <v>20200829722</v>
      </c>
      <c r="B85" s="5" t="s">
        <v>3</v>
      </c>
    </row>
    <row r="86" spans="1:2">
      <c r="A86" s="5" t="str">
        <f>"20200829723"</f>
        <v>20200829723</v>
      </c>
      <c r="B86" s="5" t="s">
        <v>3</v>
      </c>
    </row>
    <row r="87" spans="1:2">
      <c r="A87" s="5" t="str">
        <f>"20200829724"</f>
        <v>20200829724</v>
      </c>
      <c r="B87" s="5" t="s">
        <v>3</v>
      </c>
    </row>
    <row r="88" spans="1:2">
      <c r="A88" s="5" t="str">
        <f>"20200829725"</f>
        <v>20200829725</v>
      </c>
      <c r="B88" s="5" t="s">
        <v>3</v>
      </c>
    </row>
    <row r="89" spans="1:2">
      <c r="A89" s="5" t="str">
        <f>"20200829726"</f>
        <v>20200829726</v>
      </c>
      <c r="B89" s="5" t="s">
        <v>3</v>
      </c>
    </row>
    <row r="90" spans="1:2">
      <c r="A90" s="5" t="str">
        <f>"20200829727"</f>
        <v>20200829727</v>
      </c>
      <c r="B90" s="5">
        <v>59.5</v>
      </c>
    </row>
  </sheetData>
  <mergeCells count="1">
    <mergeCell ref="A1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2020-08-14T01:36:49Z</dcterms:created>
  <dcterms:modified xsi:type="dcterms:W3CDTF">2020-08-14T01:37:46Z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